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25" windowHeight="77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<sst xmlns="http://schemas.openxmlformats.org/spreadsheetml/2006/main" count="120" uniqueCount="98">
  <si>
    <t>职位代码</t>
  </si>
  <si>
    <t>职位名称</t>
  </si>
  <si>
    <t>报名
序号</t>
  </si>
  <si>
    <t>姓名</t>
  </si>
  <si>
    <t>面试
成绩</t>
  </si>
  <si>
    <t>1:3</t>
  </si>
  <si>
    <t>备注</t>
  </si>
  <si>
    <t>面试时间</t>
  </si>
  <si>
    <t>面试组平均分</t>
  </si>
  <si>
    <t>综合
成绩</t>
  </si>
  <si>
    <t>拟进入体检考察范围</t>
  </si>
  <si>
    <t>综合
排名</t>
  </si>
  <si>
    <t>招录
人数</t>
  </si>
  <si>
    <t>附件一</t>
  </si>
  <si>
    <t>面试比例</t>
  </si>
  <si>
    <t>公共科目
总成绩</t>
  </si>
  <si>
    <t>专业考试
总成绩</t>
  </si>
  <si>
    <t>韦盛轲</t>
  </si>
  <si>
    <t>430666</t>
  </si>
  <si>
    <t>王明夫</t>
  </si>
  <si>
    <t>401678</t>
  </si>
  <si>
    <t>付雅卓</t>
  </si>
  <si>
    <t>436865</t>
  </si>
  <si>
    <t>李赞亮</t>
  </si>
  <si>
    <t>428849</t>
  </si>
  <si>
    <t>贺宗元</t>
  </si>
  <si>
    <t>412042</t>
  </si>
  <si>
    <t>王靖康</t>
  </si>
  <si>
    <t>452783</t>
  </si>
  <si>
    <t>慕林芳</t>
  </si>
  <si>
    <t>447442</t>
  </si>
  <si>
    <t>樊晨</t>
  </si>
  <si>
    <t>395420</t>
  </si>
  <si>
    <t>于新</t>
  </si>
  <si>
    <t>400946</t>
  </si>
  <si>
    <t>车显麟</t>
  </si>
  <si>
    <t>448919</t>
  </si>
  <si>
    <t>张建跃</t>
  </si>
  <si>
    <t>431045</t>
  </si>
  <si>
    <t>周楚韩</t>
  </si>
  <si>
    <t>413130</t>
  </si>
  <si>
    <t>夏修山</t>
  </si>
  <si>
    <t>421778</t>
  </si>
  <si>
    <t>曾一珺</t>
  </si>
  <si>
    <t>410581</t>
  </si>
  <si>
    <t>马雪倩</t>
  </si>
  <si>
    <t>396678</t>
  </si>
  <si>
    <r>
      <t>3月</t>
    </r>
    <r>
      <rPr>
        <sz val="11"/>
        <color indexed="8"/>
        <rFont val="宋体"/>
        <family val="0"/>
      </rPr>
      <t>14</t>
    </r>
    <r>
      <rPr>
        <sz val="11"/>
        <color indexed="8"/>
        <rFont val="宋体"/>
        <family val="0"/>
      </rPr>
      <t>日
上午</t>
    </r>
  </si>
  <si>
    <t>3月14日
上午</t>
  </si>
  <si>
    <t>1:3</t>
  </si>
  <si>
    <t>法官助理</t>
  </si>
  <si>
    <t>冯杰</t>
  </si>
  <si>
    <t>407814</t>
  </si>
  <si>
    <t>杨迪菲</t>
  </si>
  <si>
    <t>426696</t>
  </si>
  <si>
    <t>范竞存</t>
  </si>
  <si>
    <t>388545</t>
  </si>
  <si>
    <t>李美英</t>
  </si>
  <si>
    <t>419417</t>
  </si>
  <si>
    <t>徐志文</t>
  </si>
  <si>
    <t>417277</t>
  </si>
  <si>
    <t>李圆欢</t>
  </si>
  <si>
    <t>444325</t>
  </si>
  <si>
    <t>邵大林</t>
  </si>
  <si>
    <t>450694</t>
  </si>
  <si>
    <t>林奇漫</t>
  </si>
  <si>
    <t>398753</t>
  </si>
  <si>
    <t>徐依兰</t>
  </si>
  <si>
    <t>461917</t>
  </si>
  <si>
    <t>李晓桐</t>
  </si>
  <si>
    <t>409232</t>
  </si>
  <si>
    <t>明琳</t>
  </si>
  <si>
    <t>404612</t>
  </si>
  <si>
    <t>耿雨亭</t>
  </si>
  <si>
    <t>408056</t>
  </si>
  <si>
    <t>许海峰</t>
  </si>
  <si>
    <t>411311</t>
  </si>
  <si>
    <t>罗羽净</t>
  </si>
  <si>
    <t>444298</t>
  </si>
  <si>
    <t>李彦征</t>
  </si>
  <si>
    <t>398378</t>
  </si>
  <si>
    <t>董经纬</t>
  </si>
  <si>
    <t>450905</t>
  </si>
  <si>
    <t>马英林</t>
  </si>
  <si>
    <t>421135</t>
  </si>
  <si>
    <t>孙贺杰</t>
  </si>
  <si>
    <t>409859</t>
  </si>
  <si>
    <t>叶郑伟</t>
  </si>
  <si>
    <t>423266</t>
  </si>
  <si>
    <r>
      <t>3月</t>
    </r>
    <r>
      <rPr>
        <sz val="11"/>
        <color indexed="8"/>
        <rFont val="宋体"/>
        <family val="0"/>
      </rPr>
      <t>14</t>
    </r>
    <r>
      <rPr>
        <sz val="11"/>
        <color indexed="8"/>
        <rFont val="宋体"/>
        <family val="0"/>
      </rPr>
      <t>日
下午</t>
    </r>
  </si>
  <si>
    <t>3月14日
下午</t>
  </si>
  <si>
    <t>信息技术</t>
  </si>
  <si>
    <t>80.0</t>
  </si>
  <si>
    <t>82.54</t>
  </si>
  <si>
    <r>
      <t>面试成绩低于本组平均分8</t>
    </r>
    <r>
      <rPr>
        <sz val="9"/>
        <color indexed="8"/>
        <rFont val="宋体"/>
        <family val="0"/>
      </rPr>
      <t>2.54</t>
    </r>
    <r>
      <rPr>
        <sz val="9"/>
        <color indexed="8"/>
        <rFont val="宋体"/>
        <family val="0"/>
      </rPr>
      <t>分</t>
    </r>
  </si>
  <si>
    <r>
      <t>面试成绩低于本组平均分80</t>
    </r>
    <r>
      <rPr>
        <sz val="9"/>
        <color indexed="8"/>
        <rFont val="宋体"/>
        <family val="0"/>
      </rPr>
      <t>分</t>
    </r>
  </si>
  <si>
    <t>北京市第一中级人民法院2019年度考试录用公务员进入面试人员综合成绩</t>
  </si>
  <si>
    <t>新闻宣传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</si>
</sst>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00000"/>
    <numFmt numFmtId="179" formatCode="0_ "/>
    <numFmt numFmtId="180" formatCode="0.00_);[Red]\(0.00\)"/>
    <numFmt numFmtId="181" formatCode="0_);[Red]\(0\)"/>
    <numFmt numFmtId="182" formatCode="0.0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2"/>
      <color indexed="8"/>
      <name val="宋体"/>
      <family val="0"/>
    </font>
    <font>
      <sz val="11"/>
      <color indexed="8"/>
      <name val="黑体"/>
      <family val="3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indexed="8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黑体"/>
      <family val="3"/>
    </font>
    <font>
      <b/>
      <sz val="14"/>
      <color theme="1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2" fillId="22" borderId="0" applyNumberFormat="0" applyBorder="0" applyAlignment="0" applyProtection="0"/>
    <xf numFmtId="0" fontId="5" fillId="23" borderId="0" applyNumberFormat="0" applyBorder="0" applyAlignment="0" applyProtection="0"/>
    <xf numFmtId="0" fontId="32" fillId="24" borderId="0" applyNumberFormat="0" applyBorder="0" applyAlignment="0" applyProtection="0"/>
    <xf numFmtId="0" fontId="5" fillId="15" borderId="0" applyNumberFormat="0" applyBorder="0" applyAlignment="0" applyProtection="0"/>
    <xf numFmtId="0" fontId="32" fillId="25" borderId="0" applyNumberFormat="0" applyBorder="0" applyAlignment="0" applyProtection="0"/>
    <xf numFmtId="0" fontId="5" fillId="17" borderId="0" applyNumberFormat="0" applyBorder="0" applyAlignment="0" applyProtection="0"/>
    <xf numFmtId="0" fontId="32" fillId="26" borderId="0" applyNumberFormat="0" applyBorder="0" applyAlignment="0" applyProtection="0"/>
    <xf numFmtId="0" fontId="5" fillId="13" borderId="0" applyNumberFormat="0" applyBorder="0" applyAlignment="0" applyProtection="0"/>
    <xf numFmtId="0" fontId="32" fillId="27" borderId="0" applyNumberFormat="0" applyBorder="0" applyAlignment="0" applyProtection="0"/>
    <xf numFmtId="0" fontId="5" fillId="23" borderId="0" applyNumberFormat="0" applyBorder="0" applyAlignment="0" applyProtection="0"/>
    <xf numFmtId="0" fontId="32" fillId="28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7" fillId="0" borderId="2" applyNumberFormat="0" applyFill="0" applyAlignment="0" applyProtection="0"/>
    <xf numFmtId="0" fontId="35" fillId="0" borderId="3" applyNumberFormat="0" applyFill="0" applyAlignment="0" applyProtection="0"/>
    <xf numFmtId="0" fontId="9" fillId="0" borderId="4" applyNumberFormat="0" applyFill="0" applyAlignment="0" applyProtection="0"/>
    <xf numFmtId="0" fontId="36" fillId="0" borderId="5" applyNumberFormat="0" applyFill="0" applyAlignment="0" applyProtection="0"/>
    <xf numFmtId="0" fontId="1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8" fillId="31" borderId="0" applyNumberFormat="0" applyBorder="0" applyAlignment="0" applyProtection="0"/>
    <xf numFmtId="0" fontId="12" fillId="32" borderId="0" applyNumberFormat="0" applyBorder="0" applyAlignment="0" applyProtection="0"/>
    <xf numFmtId="0" fontId="39" fillId="0" borderId="7" applyNumberFormat="0" applyFill="0" applyAlignment="0" applyProtection="0"/>
    <xf numFmtId="0" fontId="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3" borderId="9" applyNumberFormat="0" applyAlignment="0" applyProtection="0"/>
    <xf numFmtId="0" fontId="15" fillId="3" borderId="10" applyNumberFormat="0" applyAlignment="0" applyProtection="0"/>
    <xf numFmtId="0" fontId="41" fillId="34" borderId="11" applyNumberFormat="0" applyAlignment="0" applyProtection="0"/>
    <xf numFmtId="0" fontId="16" fillId="35" borderId="12" applyNumberFormat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13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6" borderId="0" applyNumberFormat="0" applyBorder="0" applyAlignment="0" applyProtection="0"/>
    <xf numFmtId="0" fontId="5" fillId="23" borderId="0" applyNumberFormat="0" applyBorder="0" applyAlignment="0" applyProtection="0"/>
    <xf numFmtId="0" fontId="32" fillId="37" borderId="0" applyNumberFormat="0" applyBorder="0" applyAlignment="0" applyProtection="0"/>
    <xf numFmtId="0" fontId="5" fillId="38" borderId="0" applyNumberFormat="0" applyBorder="0" applyAlignment="0" applyProtection="0"/>
    <xf numFmtId="0" fontId="32" fillId="39" borderId="0" applyNumberFormat="0" applyBorder="0" applyAlignment="0" applyProtection="0"/>
    <xf numFmtId="0" fontId="5" fillId="40" borderId="0" applyNumberFormat="0" applyBorder="0" applyAlignment="0" applyProtection="0"/>
    <xf numFmtId="0" fontId="32" fillId="41" borderId="0" applyNumberFormat="0" applyBorder="0" applyAlignment="0" applyProtection="0"/>
    <xf numFmtId="0" fontId="5" fillId="42" borderId="0" applyNumberFormat="0" applyBorder="0" applyAlignment="0" applyProtection="0"/>
    <xf numFmtId="0" fontId="32" fillId="43" borderId="0" applyNumberFormat="0" applyBorder="0" applyAlignment="0" applyProtection="0"/>
    <xf numFmtId="0" fontId="5" fillId="23" borderId="0" applyNumberFormat="0" applyBorder="0" applyAlignment="0" applyProtection="0"/>
    <xf numFmtId="0" fontId="32" fillId="44" borderId="0" applyNumberFormat="0" applyBorder="0" applyAlignment="0" applyProtection="0"/>
    <xf numFmtId="0" fontId="5" fillId="45" borderId="0" applyNumberFormat="0" applyBorder="0" applyAlignment="0" applyProtection="0"/>
    <xf numFmtId="0" fontId="45" fillId="46" borderId="0" applyNumberFormat="0" applyBorder="0" applyAlignment="0" applyProtection="0"/>
    <xf numFmtId="0" fontId="18" fillId="17" borderId="0" applyNumberFormat="0" applyBorder="0" applyAlignment="0" applyProtection="0"/>
    <xf numFmtId="0" fontId="46" fillId="33" borderId="15" applyNumberFormat="0" applyAlignment="0" applyProtection="0"/>
    <xf numFmtId="0" fontId="14" fillId="3" borderId="16" applyNumberFormat="0" applyAlignment="0" applyProtection="0"/>
    <xf numFmtId="0" fontId="47" fillId="47" borderId="9" applyNumberFormat="0" applyAlignment="0" applyProtection="0"/>
    <xf numFmtId="0" fontId="6" fillId="5" borderId="10" applyNumberFormat="0" applyAlignment="0" applyProtection="0"/>
    <xf numFmtId="0" fontId="0" fillId="48" borderId="17" applyNumberFormat="0" applyFont="0" applyAlignment="0" applyProtection="0"/>
    <xf numFmtId="0" fontId="1" fillId="7" borderId="18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48" fillId="0" borderId="19" xfId="64" applyFont="1" applyFill="1" applyBorder="1" applyAlignment="1">
      <alignment horizontal="center" vertical="center"/>
      <protection/>
    </xf>
    <xf numFmtId="0" fontId="48" fillId="0" borderId="19" xfId="64" applyFont="1" applyFill="1" applyBorder="1" applyAlignment="1">
      <alignment horizontal="center" vertical="center" wrapText="1"/>
      <protection/>
    </xf>
    <xf numFmtId="176" fontId="48" fillId="0" borderId="19" xfId="64" applyNumberFormat="1" applyFont="1" applyFill="1" applyBorder="1" applyAlignment="1">
      <alignment horizontal="center" vertical="center" wrapText="1"/>
      <protection/>
    </xf>
    <xf numFmtId="0" fontId="49" fillId="0" borderId="19" xfId="0" applyFont="1" applyFill="1" applyBorder="1" applyAlignment="1">
      <alignment horizontal="center" vertical="center"/>
    </xf>
    <xf numFmtId="0" fontId="48" fillId="0" borderId="19" xfId="64" applyFont="1" applyFill="1" applyBorder="1" applyAlignment="1">
      <alignment horizontal="center" vertical="center" wrapText="1"/>
      <protection/>
    </xf>
    <xf numFmtId="0" fontId="48" fillId="0" borderId="19" xfId="64" applyFont="1" applyFill="1" applyBorder="1" applyAlignment="1">
      <alignment horizontal="center" vertical="center" wrapText="1"/>
      <protection/>
    </xf>
    <xf numFmtId="49" fontId="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20" xfId="0" applyNumberFormat="1" applyFont="1" applyBorder="1" applyAlignment="1">
      <alignment horizontal="center" vertical="center" wrapText="1"/>
    </xf>
    <xf numFmtId="0" fontId="20" fillId="0" borderId="19" xfId="0" applyNumberFormat="1" applyFont="1" applyBorder="1" applyAlignment="1">
      <alignment horizontal="center" vertical="center" wrapText="1"/>
    </xf>
    <xf numFmtId="176" fontId="50" fillId="0" borderId="19" xfId="0" applyNumberFormat="1" applyFont="1" applyFill="1" applyBorder="1" applyAlignment="1">
      <alignment horizontal="center" vertical="center" wrapText="1"/>
    </xf>
    <xf numFmtId="179" fontId="0" fillId="0" borderId="19" xfId="0" applyNumberForma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/>
    </xf>
    <xf numFmtId="176" fontId="50" fillId="0" borderId="19" xfId="0" applyNumberFormat="1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 wrapText="1"/>
    </xf>
    <xf numFmtId="0" fontId="20" fillId="0" borderId="21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 horizontal="center" vertical="center" wrapText="1"/>
    </xf>
    <xf numFmtId="0" fontId="51" fillId="0" borderId="20" xfId="0" applyNumberFormat="1" applyFont="1" applyFill="1" applyBorder="1" applyAlignment="1">
      <alignment horizontal="center" vertical="center" wrapText="1"/>
    </xf>
    <xf numFmtId="0" fontId="51" fillId="0" borderId="22" xfId="0" applyNumberFormat="1" applyFont="1" applyFill="1" applyBorder="1" applyAlignment="1">
      <alignment horizontal="center" vertical="center" wrapText="1"/>
    </xf>
    <xf numFmtId="0" fontId="51" fillId="0" borderId="19" xfId="0" applyNumberFormat="1" applyFont="1" applyFill="1" applyBorder="1" applyAlignment="1">
      <alignment horizontal="center" vertical="center" wrapText="1"/>
    </xf>
    <xf numFmtId="182" fontId="51" fillId="0" borderId="19" xfId="0" applyNumberFormat="1" applyFont="1" applyFill="1" applyBorder="1" applyAlignment="1">
      <alignment horizontal="center" vertical="center" wrapText="1"/>
    </xf>
    <xf numFmtId="182" fontId="22" fillId="0" borderId="19" xfId="0" applyNumberFormat="1" applyFont="1" applyFill="1" applyBorder="1" applyAlignment="1">
      <alignment horizontal="center" vertical="center" wrapText="1"/>
    </xf>
    <xf numFmtId="179" fontId="22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/>
    </xf>
    <xf numFmtId="0" fontId="0" fillId="0" borderId="19" xfId="0" applyFill="1" applyBorder="1" applyAlignment="1" quotePrefix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3" fillId="0" borderId="23" xfId="0" applyFont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常规 5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22">
      <selection activeCell="G17" sqref="G17:N18"/>
    </sheetView>
  </sheetViews>
  <sheetFormatPr defaultColWidth="9.140625" defaultRowHeight="15"/>
  <cols>
    <col min="1" max="1" width="6.421875" style="0" customWidth="1"/>
    <col min="2" max="2" width="11.28125" style="0" customWidth="1"/>
    <col min="3" max="3" width="6.140625" style="0" customWidth="1"/>
    <col min="4" max="4" width="6.7109375" style="0" customWidth="1"/>
    <col min="5" max="5" width="8.28125" style="0" customWidth="1"/>
    <col min="6" max="6" width="7.8515625" style="0" customWidth="1"/>
    <col min="7" max="7" width="12.140625" style="0" customWidth="1"/>
    <col min="8" max="8" width="11.57421875" style="0" customWidth="1"/>
    <col min="9" max="9" width="10.7109375" style="0" customWidth="1"/>
    <col min="10" max="10" width="10.28125" style="0" customWidth="1"/>
    <col min="11" max="11" width="10.00390625" style="0" customWidth="1"/>
    <col min="12" max="12" width="9.421875" style="0" customWidth="1"/>
    <col min="13" max="13" width="8.421875" style="0" customWidth="1"/>
    <col min="14" max="14" width="25.421875" style="0" customWidth="1"/>
  </cols>
  <sheetData>
    <row r="1" spans="1:14" ht="21" customHeight="1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8.5" customHeight="1">
      <c r="A2" s="33" t="s">
        <v>96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33" customHeight="1">
      <c r="A3" s="6" t="s">
        <v>1</v>
      </c>
      <c r="B3" s="6" t="s">
        <v>0</v>
      </c>
      <c r="C3" s="2" t="s">
        <v>12</v>
      </c>
      <c r="D3" s="6" t="s">
        <v>14</v>
      </c>
      <c r="E3" s="2" t="s">
        <v>7</v>
      </c>
      <c r="F3" s="2" t="s">
        <v>8</v>
      </c>
      <c r="G3" s="2" t="s">
        <v>2</v>
      </c>
      <c r="H3" s="1" t="s">
        <v>3</v>
      </c>
      <c r="I3" s="6" t="s">
        <v>15</v>
      </c>
      <c r="J3" s="3" t="s">
        <v>16</v>
      </c>
      <c r="K3" s="2" t="s">
        <v>4</v>
      </c>
      <c r="L3" s="2" t="s">
        <v>9</v>
      </c>
      <c r="M3" s="5" t="s">
        <v>11</v>
      </c>
      <c r="N3" s="1" t="s">
        <v>6</v>
      </c>
    </row>
    <row r="4" spans="1:14" ht="16.5" customHeight="1">
      <c r="A4" s="31" t="s">
        <v>50</v>
      </c>
      <c r="B4" s="29">
        <v>512518802</v>
      </c>
      <c r="C4" s="30">
        <v>5</v>
      </c>
      <c r="D4" s="28" t="s">
        <v>5</v>
      </c>
      <c r="E4" s="26" t="s">
        <v>47</v>
      </c>
      <c r="F4" s="28" t="s">
        <v>92</v>
      </c>
      <c r="G4" s="7" t="s">
        <v>18</v>
      </c>
      <c r="H4" s="8" t="s">
        <v>17</v>
      </c>
      <c r="I4" s="16">
        <v>160.75</v>
      </c>
      <c r="J4" s="9">
        <v>74</v>
      </c>
      <c r="K4" s="20">
        <v>80.4</v>
      </c>
      <c r="L4" s="15">
        <f>I4*0.5*0.5+J4*15%+K4*35%</f>
        <v>79.42750000000001</v>
      </c>
      <c r="M4" s="12">
        <v>1</v>
      </c>
      <c r="N4" s="4" t="s">
        <v>10</v>
      </c>
    </row>
    <row r="5" spans="1:14" ht="16.5" customHeight="1">
      <c r="A5" s="31"/>
      <c r="B5" s="29"/>
      <c r="C5" s="30"/>
      <c r="D5" s="28"/>
      <c r="E5" s="27"/>
      <c r="F5" s="28"/>
      <c r="G5" s="7" t="s">
        <v>26</v>
      </c>
      <c r="H5" s="8" t="s">
        <v>25</v>
      </c>
      <c r="I5" s="16">
        <v>153.75</v>
      </c>
      <c r="J5" s="10">
        <v>70</v>
      </c>
      <c r="K5" s="20">
        <v>83.8</v>
      </c>
      <c r="L5" s="15">
        <f aca="true" t="shared" si="0" ref="L5:L16">I5*0.5*0.5+J5*15%+K5*35%</f>
        <v>78.2675</v>
      </c>
      <c r="M5" s="12">
        <v>2</v>
      </c>
      <c r="N5" s="4" t="s">
        <v>10</v>
      </c>
    </row>
    <row r="6" spans="1:14" ht="16.5" customHeight="1">
      <c r="A6" s="31"/>
      <c r="B6" s="29"/>
      <c r="C6" s="30"/>
      <c r="D6" s="28"/>
      <c r="E6" s="27"/>
      <c r="F6" s="28"/>
      <c r="G6" s="7" t="s">
        <v>20</v>
      </c>
      <c r="H6" s="8" t="s">
        <v>19</v>
      </c>
      <c r="I6" s="16">
        <v>154.75</v>
      </c>
      <c r="J6" s="10">
        <v>70</v>
      </c>
      <c r="K6" s="20">
        <v>80.8</v>
      </c>
      <c r="L6" s="15">
        <f t="shared" si="0"/>
        <v>77.4675</v>
      </c>
      <c r="M6" s="12">
        <v>3</v>
      </c>
      <c r="N6" s="4" t="s">
        <v>10</v>
      </c>
    </row>
    <row r="7" spans="1:14" ht="16.5" customHeight="1">
      <c r="A7" s="31"/>
      <c r="B7" s="29"/>
      <c r="C7" s="30"/>
      <c r="D7" s="28"/>
      <c r="E7" s="27"/>
      <c r="F7" s="28"/>
      <c r="G7" s="7" t="s">
        <v>22</v>
      </c>
      <c r="H7" s="8" t="s">
        <v>21</v>
      </c>
      <c r="I7" s="16">
        <v>154.5</v>
      </c>
      <c r="J7" s="10">
        <v>59</v>
      </c>
      <c r="K7" s="20">
        <v>84.6</v>
      </c>
      <c r="L7" s="15">
        <f t="shared" si="0"/>
        <v>77.085</v>
      </c>
      <c r="M7" s="12">
        <v>4</v>
      </c>
      <c r="N7" s="4" t="s">
        <v>10</v>
      </c>
    </row>
    <row r="8" spans="1:14" ht="16.5" customHeight="1">
      <c r="A8" s="31"/>
      <c r="B8" s="29"/>
      <c r="C8" s="30"/>
      <c r="D8" s="28"/>
      <c r="E8" s="27"/>
      <c r="F8" s="28"/>
      <c r="G8" s="7" t="s">
        <v>30</v>
      </c>
      <c r="H8" s="8" t="s">
        <v>29</v>
      </c>
      <c r="I8" s="16">
        <v>149.5</v>
      </c>
      <c r="J8" s="10">
        <v>59</v>
      </c>
      <c r="K8" s="20">
        <v>87.2</v>
      </c>
      <c r="L8" s="15">
        <f t="shared" si="0"/>
        <v>76.745</v>
      </c>
      <c r="M8" s="12">
        <v>5</v>
      </c>
      <c r="N8" s="4" t="s">
        <v>10</v>
      </c>
    </row>
    <row r="9" spans="1:14" ht="16.5" customHeight="1">
      <c r="A9" s="31"/>
      <c r="B9" s="29"/>
      <c r="C9" s="30"/>
      <c r="D9" s="28"/>
      <c r="E9" s="27"/>
      <c r="F9" s="28"/>
      <c r="G9" s="7" t="s">
        <v>28</v>
      </c>
      <c r="H9" s="8" t="s">
        <v>27</v>
      </c>
      <c r="I9" s="16">
        <v>149.75</v>
      </c>
      <c r="J9" s="10">
        <v>70</v>
      </c>
      <c r="K9" s="20">
        <v>82.2</v>
      </c>
      <c r="L9" s="15">
        <f t="shared" si="0"/>
        <v>76.7075</v>
      </c>
      <c r="M9" s="12">
        <v>6</v>
      </c>
      <c r="N9" s="4"/>
    </row>
    <row r="10" spans="1:14" ht="16.5" customHeight="1">
      <c r="A10" s="31"/>
      <c r="B10" s="29"/>
      <c r="C10" s="30"/>
      <c r="D10" s="28"/>
      <c r="E10" s="27"/>
      <c r="F10" s="28"/>
      <c r="G10" s="7" t="s">
        <v>40</v>
      </c>
      <c r="H10" s="8" t="s">
        <v>39</v>
      </c>
      <c r="I10" s="16">
        <v>147.25</v>
      </c>
      <c r="J10" s="10">
        <v>60</v>
      </c>
      <c r="K10" s="20">
        <v>88.2</v>
      </c>
      <c r="L10" s="15">
        <f t="shared" si="0"/>
        <v>76.6825</v>
      </c>
      <c r="M10" s="12">
        <v>7</v>
      </c>
      <c r="N10" s="4"/>
    </row>
    <row r="11" spans="1:14" ht="16.5" customHeight="1">
      <c r="A11" s="31"/>
      <c r="B11" s="29"/>
      <c r="C11" s="30"/>
      <c r="D11" s="28"/>
      <c r="E11" s="27"/>
      <c r="F11" s="28"/>
      <c r="G11" s="7" t="s">
        <v>32</v>
      </c>
      <c r="H11" s="8" t="s">
        <v>31</v>
      </c>
      <c r="I11" s="16">
        <v>148.75</v>
      </c>
      <c r="J11" s="10">
        <v>68</v>
      </c>
      <c r="K11" s="20">
        <v>83.6</v>
      </c>
      <c r="L11" s="15">
        <f t="shared" si="0"/>
        <v>76.6475</v>
      </c>
      <c r="M11" s="12">
        <v>8</v>
      </c>
      <c r="N11" s="4"/>
    </row>
    <row r="12" spans="1:14" ht="16.5" customHeight="1">
      <c r="A12" s="31"/>
      <c r="B12" s="29"/>
      <c r="C12" s="30"/>
      <c r="D12" s="28"/>
      <c r="E12" s="27"/>
      <c r="F12" s="28"/>
      <c r="G12" s="7" t="s">
        <v>24</v>
      </c>
      <c r="H12" s="8" t="s">
        <v>23</v>
      </c>
      <c r="I12" s="16">
        <v>154.25</v>
      </c>
      <c r="J12" s="10">
        <v>67</v>
      </c>
      <c r="K12" s="20">
        <v>80</v>
      </c>
      <c r="L12" s="15">
        <f t="shared" si="0"/>
        <v>76.6125</v>
      </c>
      <c r="M12" s="12">
        <v>9</v>
      </c>
      <c r="N12" s="4"/>
    </row>
    <row r="13" spans="1:14" ht="16.5" customHeight="1">
      <c r="A13" s="31"/>
      <c r="B13" s="29"/>
      <c r="C13" s="30"/>
      <c r="D13" s="28"/>
      <c r="E13" s="27"/>
      <c r="F13" s="28"/>
      <c r="G13" s="7" t="s">
        <v>36</v>
      </c>
      <c r="H13" s="8" t="s">
        <v>35</v>
      </c>
      <c r="I13" s="16">
        <v>147.75</v>
      </c>
      <c r="J13" s="10">
        <v>63</v>
      </c>
      <c r="K13" s="20">
        <v>80.2</v>
      </c>
      <c r="L13" s="15">
        <f t="shared" si="0"/>
        <v>74.45750000000001</v>
      </c>
      <c r="M13" s="12">
        <v>10</v>
      </c>
      <c r="N13" s="4"/>
    </row>
    <row r="14" spans="1:14" ht="16.5" customHeight="1">
      <c r="A14" s="31"/>
      <c r="B14" s="29"/>
      <c r="C14" s="30"/>
      <c r="D14" s="28"/>
      <c r="E14" s="27"/>
      <c r="F14" s="28"/>
      <c r="G14" s="7" t="s">
        <v>34</v>
      </c>
      <c r="H14" s="8" t="s">
        <v>33</v>
      </c>
      <c r="I14" s="16">
        <v>148.5</v>
      </c>
      <c r="J14" s="17">
        <v>60</v>
      </c>
      <c r="K14" s="20">
        <v>78</v>
      </c>
      <c r="L14" s="15">
        <f t="shared" si="0"/>
        <v>73.425</v>
      </c>
      <c r="M14" s="12">
        <v>11</v>
      </c>
      <c r="N14" s="14"/>
    </row>
    <row r="15" spans="1:14" ht="16.5" customHeight="1">
      <c r="A15" s="31"/>
      <c r="B15" s="29"/>
      <c r="C15" s="30"/>
      <c r="D15" s="28"/>
      <c r="E15" s="27"/>
      <c r="F15" s="28"/>
      <c r="G15" s="7" t="s">
        <v>38</v>
      </c>
      <c r="H15" s="8" t="s">
        <v>37</v>
      </c>
      <c r="I15" s="16">
        <v>147.5</v>
      </c>
      <c r="J15" s="18">
        <v>52</v>
      </c>
      <c r="K15" s="21">
        <v>72.2</v>
      </c>
      <c r="L15" s="15">
        <f t="shared" si="0"/>
        <v>69.945</v>
      </c>
      <c r="M15" s="12">
        <v>12</v>
      </c>
      <c r="N15" s="14"/>
    </row>
    <row r="16" spans="1:14" ht="16.5" customHeight="1">
      <c r="A16" s="31"/>
      <c r="B16" s="29"/>
      <c r="C16" s="30"/>
      <c r="D16" s="28"/>
      <c r="E16" s="27"/>
      <c r="F16" s="28"/>
      <c r="G16" s="7" t="s">
        <v>42</v>
      </c>
      <c r="H16" s="8" t="s">
        <v>41</v>
      </c>
      <c r="I16" s="16">
        <v>147.25</v>
      </c>
      <c r="J16" s="17">
        <v>65</v>
      </c>
      <c r="K16" s="22">
        <v>64.2</v>
      </c>
      <c r="L16" s="15">
        <f t="shared" si="0"/>
        <v>69.0325</v>
      </c>
      <c r="M16" s="12">
        <v>13</v>
      </c>
      <c r="N16" s="14"/>
    </row>
    <row r="17" spans="1:14" ht="18" customHeight="1">
      <c r="A17" s="31" t="s">
        <v>97</v>
      </c>
      <c r="B17" s="29">
        <v>512518804</v>
      </c>
      <c r="C17" s="30">
        <v>1</v>
      </c>
      <c r="D17" s="28" t="s">
        <v>49</v>
      </c>
      <c r="E17" s="26" t="s">
        <v>48</v>
      </c>
      <c r="F17" s="28" t="s">
        <v>92</v>
      </c>
      <c r="G17" s="7" t="s">
        <v>44</v>
      </c>
      <c r="H17" s="8" t="s">
        <v>43</v>
      </c>
      <c r="I17" s="16">
        <v>153</v>
      </c>
      <c r="J17" s="13">
        <v>79</v>
      </c>
      <c r="K17" s="20">
        <v>78.4</v>
      </c>
      <c r="L17" s="15">
        <f>I17*0.5*0.5+J17*15%+K17*35%</f>
        <v>77.54</v>
      </c>
      <c r="M17" s="12">
        <v>1</v>
      </c>
      <c r="N17" s="14" t="s">
        <v>95</v>
      </c>
    </row>
    <row r="18" spans="1:14" ht="18" customHeight="1">
      <c r="A18" s="31"/>
      <c r="B18" s="29"/>
      <c r="C18" s="30"/>
      <c r="D18" s="28"/>
      <c r="E18" s="27"/>
      <c r="F18" s="28"/>
      <c r="G18" s="7" t="s">
        <v>46</v>
      </c>
      <c r="H18" s="8" t="s">
        <v>45</v>
      </c>
      <c r="I18" s="16">
        <v>151.25</v>
      </c>
      <c r="J18" s="17">
        <v>77</v>
      </c>
      <c r="K18" s="22">
        <v>76.2</v>
      </c>
      <c r="L18" s="15">
        <f>I18*0.5*0.5+J18*15%+K18*35%</f>
        <v>76.0325</v>
      </c>
      <c r="M18" s="12">
        <v>2</v>
      </c>
      <c r="N18" s="14" t="s">
        <v>95</v>
      </c>
    </row>
    <row r="19" spans="1:14" ht="16.5" customHeight="1">
      <c r="A19" s="31" t="s">
        <v>50</v>
      </c>
      <c r="B19" s="29">
        <v>512518801</v>
      </c>
      <c r="C19" s="30">
        <v>5</v>
      </c>
      <c r="D19" s="28" t="s">
        <v>49</v>
      </c>
      <c r="E19" s="26" t="s">
        <v>89</v>
      </c>
      <c r="F19" s="34" t="s">
        <v>93</v>
      </c>
      <c r="G19" s="7" t="s">
        <v>54</v>
      </c>
      <c r="H19" s="8" t="s">
        <v>53</v>
      </c>
      <c r="I19" s="16">
        <v>155</v>
      </c>
      <c r="J19" s="9">
        <v>77</v>
      </c>
      <c r="K19" s="20">
        <v>83.4</v>
      </c>
      <c r="L19" s="15">
        <f>I19*0.5*0.5+J19*15%+K19*35%</f>
        <v>79.49</v>
      </c>
      <c r="M19" s="12">
        <v>1</v>
      </c>
      <c r="N19" s="4" t="s">
        <v>10</v>
      </c>
    </row>
    <row r="20" spans="1:14" ht="16.5" customHeight="1">
      <c r="A20" s="31"/>
      <c r="B20" s="29"/>
      <c r="C20" s="30"/>
      <c r="D20" s="28"/>
      <c r="E20" s="27"/>
      <c r="F20" s="34"/>
      <c r="G20" s="7" t="s">
        <v>74</v>
      </c>
      <c r="H20" s="8" t="s">
        <v>73</v>
      </c>
      <c r="I20" s="16">
        <v>148.75</v>
      </c>
      <c r="J20" s="10">
        <v>67</v>
      </c>
      <c r="K20" s="20">
        <v>89.2</v>
      </c>
      <c r="L20" s="15">
        <f aca="true" t="shared" si="1" ref="L20:L32">I20*0.5*0.5+J20*15%+K20*35%</f>
        <v>78.4575</v>
      </c>
      <c r="M20" s="12">
        <v>2</v>
      </c>
      <c r="N20" s="4" t="s">
        <v>10</v>
      </c>
    </row>
    <row r="21" spans="1:14" ht="16.5" customHeight="1">
      <c r="A21" s="31"/>
      <c r="B21" s="29"/>
      <c r="C21" s="30"/>
      <c r="D21" s="28"/>
      <c r="E21" s="27"/>
      <c r="F21" s="34"/>
      <c r="G21" s="7" t="s">
        <v>52</v>
      </c>
      <c r="H21" s="8" t="s">
        <v>51</v>
      </c>
      <c r="I21" s="16">
        <v>157.25</v>
      </c>
      <c r="J21" s="17">
        <v>66</v>
      </c>
      <c r="K21" s="20">
        <v>80.6</v>
      </c>
      <c r="L21" s="15">
        <f t="shared" si="1"/>
        <v>77.4225</v>
      </c>
      <c r="M21" s="12">
        <v>3</v>
      </c>
      <c r="N21" s="14" t="s">
        <v>94</v>
      </c>
    </row>
    <row r="22" spans="1:14" ht="16.5" customHeight="1">
      <c r="A22" s="31"/>
      <c r="B22" s="29"/>
      <c r="C22" s="30"/>
      <c r="D22" s="28"/>
      <c r="E22" s="27"/>
      <c r="F22" s="34"/>
      <c r="G22" s="7" t="s">
        <v>60</v>
      </c>
      <c r="H22" s="8" t="s">
        <v>59</v>
      </c>
      <c r="I22" s="16">
        <v>152.5</v>
      </c>
      <c r="J22" s="17">
        <v>61</v>
      </c>
      <c r="K22" s="20">
        <v>85.8</v>
      </c>
      <c r="L22" s="15">
        <f t="shared" si="1"/>
        <v>77.30499999999999</v>
      </c>
      <c r="M22" s="12">
        <v>4</v>
      </c>
      <c r="N22" s="4" t="s">
        <v>10</v>
      </c>
    </row>
    <row r="23" spans="1:14" ht="16.5" customHeight="1">
      <c r="A23" s="31"/>
      <c r="B23" s="29"/>
      <c r="C23" s="30"/>
      <c r="D23" s="28"/>
      <c r="E23" s="27"/>
      <c r="F23" s="34"/>
      <c r="G23" s="7" t="s">
        <v>62</v>
      </c>
      <c r="H23" s="8" t="s">
        <v>61</v>
      </c>
      <c r="I23" s="16">
        <v>152</v>
      </c>
      <c r="J23" s="17">
        <v>65</v>
      </c>
      <c r="K23" s="20">
        <v>83.8</v>
      </c>
      <c r="L23" s="15">
        <f t="shared" si="1"/>
        <v>77.08</v>
      </c>
      <c r="M23" s="12">
        <v>5</v>
      </c>
      <c r="N23" s="4" t="s">
        <v>10</v>
      </c>
    </row>
    <row r="24" spans="1:14" ht="16.5" customHeight="1">
      <c r="A24" s="31"/>
      <c r="B24" s="29"/>
      <c r="C24" s="30"/>
      <c r="D24" s="28"/>
      <c r="E24" s="27"/>
      <c r="F24" s="34"/>
      <c r="G24" s="7" t="s">
        <v>70</v>
      </c>
      <c r="H24" s="8" t="s">
        <v>69</v>
      </c>
      <c r="I24" s="16">
        <v>149.25</v>
      </c>
      <c r="J24" s="17">
        <v>58</v>
      </c>
      <c r="K24" s="20">
        <v>88.6</v>
      </c>
      <c r="L24" s="15">
        <f t="shared" si="1"/>
        <v>77.0225</v>
      </c>
      <c r="M24" s="12">
        <v>6</v>
      </c>
      <c r="N24" s="4" t="s">
        <v>10</v>
      </c>
    </row>
    <row r="25" spans="1:14" ht="16.5" customHeight="1">
      <c r="A25" s="31"/>
      <c r="B25" s="29"/>
      <c r="C25" s="30"/>
      <c r="D25" s="28"/>
      <c r="E25" s="27"/>
      <c r="F25" s="34"/>
      <c r="G25" s="7" t="s">
        <v>68</v>
      </c>
      <c r="H25" s="8" t="s">
        <v>67</v>
      </c>
      <c r="I25" s="16">
        <v>149.5</v>
      </c>
      <c r="J25" s="17">
        <v>67</v>
      </c>
      <c r="K25" s="20">
        <v>84.4</v>
      </c>
      <c r="L25" s="15">
        <f t="shared" si="1"/>
        <v>76.965</v>
      </c>
      <c r="M25" s="12">
        <v>7</v>
      </c>
      <c r="N25" s="4"/>
    </row>
    <row r="26" spans="1:14" ht="16.5" customHeight="1">
      <c r="A26" s="31"/>
      <c r="B26" s="29"/>
      <c r="C26" s="30"/>
      <c r="D26" s="28"/>
      <c r="E26" s="27"/>
      <c r="F26" s="34"/>
      <c r="G26" s="7" t="s">
        <v>66</v>
      </c>
      <c r="H26" s="8" t="s">
        <v>65</v>
      </c>
      <c r="I26" s="16">
        <v>150.5</v>
      </c>
      <c r="J26" s="17">
        <v>69</v>
      </c>
      <c r="K26" s="20">
        <v>81.6</v>
      </c>
      <c r="L26" s="15">
        <f t="shared" si="1"/>
        <v>76.535</v>
      </c>
      <c r="M26" s="12">
        <v>8</v>
      </c>
      <c r="N26" s="14"/>
    </row>
    <row r="27" spans="1:14" ht="16.5" customHeight="1">
      <c r="A27" s="31"/>
      <c r="B27" s="29"/>
      <c r="C27" s="30"/>
      <c r="D27" s="28"/>
      <c r="E27" s="27"/>
      <c r="F27" s="34"/>
      <c r="G27" s="7" t="s">
        <v>78</v>
      </c>
      <c r="H27" s="8" t="s">
        <v>77</v>
      </c>
      <c r="I27" s="16">
        <v>148</v>
      </c>
      <c r="J27" s="17">
        <v>65</v>
      </c>
      <c r="K27" s="20">
        <v>84.6</v>
      </c>
      <c r="L27" s="15">
        <f t="shared" si="1"/>
        <v>76.36</v>
      </c>
      <c r="M27" s="12">
        <v>9</v>
      </c>
      <c r="N27" s="4"/>
    </row>
    <row r="28" spans="1:14" ht="16.5" customHeight="1">
      <c r="A28" s="31"/>
      <c r="B28" s="29"/>
      <c r="C28" s="30"/>
      <c r="D28" s="28"/>
      <c r="E28" s="27"/>
      <c r="F28" s="34"/>
      <c r="G28" s="7" t="s">
        <v>64</v>
      </c>
      <c r="H28" s="8" t="s">
        <v>63</v>
      </c>
      <c r="I28" s="16">
        <v>151.75</v>
      </c>
      <c r="J28" s="17">
        <v>56</v>
      </c>
      <c r="K28" s="20">
        <v>85.6</v>
      </c>
      <c r="L28" s="15">
        <f t="shared" si="1"/>
        <v>76.2975</v>
      </c>
      <c r="M28" s="12">
        <v>10</v>
      </c>
      <c r="N28" s="4"/>
    </row>
    <row r="29" spans="1:14" ht="16.5" customHeight="1">
      <c r="A29" s="31"/>
      <c r="B29" s="29"/>
      <c r="C29" s="30"/>
      <c r="D29" s="28"/>
      <c r="E29" s="27"/>
      <c r="F29" s="34"/>
      <c r="G29" s="7" t="s">
        <v>58</v>
      </c>
      <c r="H29" s="8" t="s">
        <v>57</v>
      </c>
      <c r="I29" s="16">
        <v>152.75</v>
      </c>
      <c r="J29" s="17">
        <v>61</v>
      </c>
      <c r="K29" s="20">
        <v>82.6</v>
      </c>
      <c r="L29" s="15">
        <f t="shared" si="1"/>
        <v>76.2475</v>
      </c>
      <c r="M29" s="12">
        <v>11</v>
      </c>
      <c r="N29" s="4"/>
    </row>
    <row r="30" spans="1:14" ht="16.5" customHeight="1">
      <c r="A30" s="31"/>
      <c r="B30" s="29"/>
      <c r="C30" s="30"/>
      <c r="D30" s="28"/>
      <c r="E30" s="27"/>
      <c r="F30" s="34"/>
      <c r="G30" s="7" t="s">
        <v>56</v>
      </c>
      <c r="H30" s="8" t="s">
        <v>55</v>
      </c>
      <c r="I30" s="16">
        <v>154</v>
      </c>
      <c r="J30" s="17">
        <v>60</v>
      </c>
      <c r="K30" s="20">
        <v>81.2</v>
      </c>
      <c r="L30" s="15">
        <f t="shared" si="1"/>
        <v>75.92</v>
      </c>
      <c r="M30" s="12">
        <v>12</v>
      </c>
      <c r="N30" s="14"/>
    </row>
    <row r="31" spans="1:14" ht="16.5" customHeight="1">
      <c r="A31" s="31"/>
      <c r="B31" s="29"/>
      <c r="C31" s="30"/>
      <c r="D31" s="28"/>
      <c r="E31" s="27"/>
      <c r="F31" s="34"/>
      <c r="G31" s="7" t="s">
        <v>72</v>
      </c>
      <c r="H31" s="8" t="s">
        <v>71</v>
      </c>
      <c r="I31" s="16">
        <v>149</v>
      </c>
      <c r="J31" s="17">
        <v>51</v>
      </c>
      <c r="K31" s="20">
        <v>80.6</v>
      </c>
      <c r="L31" s="15">
        <f t="shared" si="1"/>
        <v>73.11</v>
      </c>
      <c r="M31" s="12">
        <v>13</v>
      </c>
      <c r="N31" s="14"/>
    </row>
    <row r="32" spans="1:14" ht="16.5" customHeight="1">
      <c r="A32" s="31"/>
      <c r="B32" s="29"/>
      <c r="C32" s="30"/>
      <c r="D32" s="28"/>
      <c r="E32" s="27"/>
      <c r="F32" s="34"/>
      <c r="G32" s="7" t="s">
        <v>76</v>
      </c>
      <c r="H32" s="8" t="s">
        <v>75</v>
      </c>
      <c r="I32" s="16">
        <v>148.25</v>
      </c>
      <c r="J32" s="17">
        <v>59</v>
      </c>
      <c r="K32" s="20">
        <v>74</v>
      </c>
      <c r="L32" s="15">
        <f t="shared" si="1"/>
        <v>71.8125</v>
      </c>
      <c r="M32" s="12">
        <v>14</v>
      </c>
      <c r="N32" s="14"/>
    </row>
    <row r="33" spans="1:14" ht="18.75" customHeight="1">
      <c r="A33" s="31" t="s">
        <v>91</v>
      </c>
      <c r="B33" s="29">
        <v>512518803</v>
      </c>
      <c r="C33" s="30">
        <v>1</v>
      </c>
      <c r="D33" s="28" t="s">
        <v>49</v>
      </c>
      <c r="E33" s="26" t="s">
        <v>90</v>
      </c>
      <c r="F33" s="28" t="s">
        <v>93</v>
      </c>
      <c r="G33" s="7" t="s">
        <v>80</v>
      </c>
      <c r="H33" s="8" t="s">
        <v>79</v>
      </c>
      <c r="I33" s="16">
        <v>158.5</v>
      </c>
      <c r="J33" s="19">
        <v>64</v>
      </c>
      <c r="K33" s="23">
        <v>84</v>
      </c>
      <c r="L33" s="11">
        <f>I33*0.5*0.5+J33*15%+K33*35%</f>
        <v>78.625</v>
      </c>
      <c r="M33" s="12">
        <v>1</v>
      </c>
      <c r="N33" s="4" t="s">
        <v>10</v>
      </c>
    </row>
    <row r="34" spans="1:14" ht="18.75" customHeight="1">
      <c r="A34" s="31"/>
      <c r="B34" s="29"/>
      <c r="C34" s="30"/>
      <c r="D34" s="28"/>
      <c r="E34" s="27"/>
      <c r="F34" s="28"/>
      <c r="G34" s="7" t="s">
        <v>82</v>
      </c>
      <c r="H34" s="8" t="s">
        <v>81</v>
      </c>
      <c r="I34" s="16">
        <v>154.25</v>
      </c>
      <c r="J34" s="19">
        <v>60</v>
      </c>
      <c r="K34" s="23">
        <v>83.2</v>
      </c>
      <c r="L34" s="11">
        <f>I34*0.5*0.5+J34*15%+K34*35%</f>
        <v>76.6825</v>
      </c>
      <c r="M34" s="12">
        <v>2</v>
      </c>
      <c r="N34" s="4"/>
    </row>
    <row r="35" spans="1:14" ht="18.75" customHeight="1">
      <c r="A35" s="31"/>
      <c r="B35" s="29"/>
      <c r="C35" s="30"/>
      <c r="D35" s="28"/>
      <c r="E35" s="27"/>
      <c r="F35" s="28"/>
      <c r="G35" s="7" t="s">
        <v>84</v>
      </c>
      <c r="H35" s="8" t="s">
        <v>83</v>
      </c>
      <c r="I35" s="16">
        <v>153.5</v>
      </c>
      <c r="J35" s="19">
        <v>48</v>
      </c>
      <c r="K35" s="24">
        <v>83</v>
      </c>
      <c r="L35" s="11">
        <f>I35*0.5*0.5+J35*15%+K35*35%</f>
        <v>74.625</v>
      </c>
      <c r="M35" s="12">
        <v>3</v>
      </c>
      <c r="N35" s="4"/>
    </row>
    <row r="36" spans="1:14" ht="18.75" customHeight="1">
      <c r="A36" s="31" t="s">
        <v>91</v>
      </c>
      <c r="B36" s="29">
        <v>512518805</v>
      </c>
      <c r="C36" s="30">
        <v>1</v>
      </c>
      <c r="D36" s="28" t="s">
        <v>49</v>
      </c>
      <c r="E36" s="26" t="s">
        <v>90</v>
      </c>
      <c r="F36" s="28" t="s">
        <v>93</v>
      </c>
      <c r="G36" s="7" t="s">
        <v>86</v>
      </c>
      <c r="H36" s="8" t="s">
        <v>85</v>
      </c>
      <c r="I36" s="16">
        <v>136</v>
      </c>
      <c r="J36" s="19">
        <v>72</v>
      </c>
      <c r="K36" s="25">
        <v>72</v>
      </c>
      <c r="L36" s="11">
        <f>I36*0.5*0.5+J36*15%+K36*35%</f>
        <v>70</v>
      </c>
      <c r="M36" s="12">
        <v>1</v>
      </c>
      <c r="N36" s="14" t="s">
        <v>94</v>
      </c>
    </row>
    <row r="37" spans="1:14" ht="18.75" customHeight="1">
      <c r="A37" s="31"/>
      <c r="B37" s="29"/>
      <c r="C37" s="30"/>
      <c r="D37" s="28"/>
      <c r="E37" s="27"/>
      <c r="F37" s="28"/>
      <c r="G37" s="7" t="s">
        <v>88</v>
      </c>
      <c r="H37" s="8" t="s">
        <v>87</v>
      </c>
      <c r="I37" s="16">
        <v>127.25</v>
      </c>
      <c r="J37" s="19">
        <v>59</v>
      </c>
      <c r="K37" s="25">
        <v>80</v>
      </c>
      <c r="L37" s="11">
        <f>I37*0.5*0.5+J37*15%+K37*35%</f>
        <v>68.6625</v>
      </c>
      <c r="M37" s="12">
        <v>2</v>
      </c>
      <c r="N37" s="14" t="s">
        <v>94</v>
      </c>
    </row>
  </sheetData>
  <sheetProtection/>
  <mergeCells count="32">
    <mergeCell ref="A36:A37"/>
    <mergeCell ref="C4:C16"/>
    <mergeCell ref="B4:B16"/>
    <mergeCell ref="A4:A16"/>
    <mergeCell ref="E17:E18"/>
    <mergeCell ref="F17:F18"/>
    <mergeCell ref="A17:A18"/>
    <mergeCell ref="B17:B18"/>
    <mergeCell ref="E19:E32"/>
    <mergeCell ref="F19:F32"/>
    <mergeCell ref="A1:N1"/>
    <mergeCell ref="A2:N2"/>
    <mergeCell ref="E4:E16"/>
    <mergeCell ref="F4:F16"/>
    <mergeCell ref="C17:C18"/>
    <mergeCell ref="D17:D18"/>
    <mergeCell ref="B19:B32"/>
    <mergeCell ref="D4:D16"/>
    <mergeCell ref="C19:C32"/>
    <mergeCell ref="D19:D32"/>
    <mergeCell ref="A19:A32"/>
    <mergeCell ref="B33:B35"/>
    <mergeCell ref="C33:C35"/>
    <mergeCell ref="D33:D35"/>
    <mergeCell ref="A33:A35"/>
    <mergeCell ref="E33:E35"/>
    <mergeCell ref="F33:F35"/>
    <mergeCell ref="B36:B37"/>
    <mergeCell ref="C36:C37"/>
    <mergeCell ref="D36:D37"/>
    <mergeCell ref="E36:E37"/>
    <mergeCell ref="F36:F37"/>
  </mergeCells>
  <printOptions horizontalCentered="1"/>
  <pageMargins left="0.1968503937007874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111</cp:lastModifiedBy>
  <cp:lastPrinted>2019-03-18T07:34:46Z</cp:lastPrinted>
  <dcterms:created xsi:type="dcterms:W3CDTF">2015-03-11T03:12:57Z</dcterms:created>
  <dcterms:modified xsi:type="dcterms:W3CDTF">2019-03-19T05:31:49Z</dcterms:modified>
  <cp:category/>
  <cp:version/>
  <cp:contentType/>
  <cp:contentStatus/>
</cp:coreProperties>
</file>